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G128" i="1" s="1"/>
  <c r="B105" i="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B80" i="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B55" i="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B30" i="1"/>
  <c r="F3" i="1"/>
  <c r="G78" i="1" l="1"/>
  <c r="G53" i="1"/>
  <c r="G103" i="1"/>
  <c r="G130" i="1" l="1"/>
</calcChain>
</file>

<file path=xl/sharedStrings.xml><?xml version="1.0" encoding="utf-8"?>
<sst xmlns="http://schemas.openxmlformats.org/spreadsheetml/2006/main" count="75" uniqueCount="59">
  <si>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</si>
  <si>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</si>
  <si>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</si>
  <si>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</si>
  <si>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</si>
  <si>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</si>
  <si>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TAE TRAGSATEC-1903</t>
  </si>
  <si>
    <t>1.2.- UT:</t>
  </si>
  <si>
    <t>AGSA</t>
  </si>
  <si>
    <t>1.3.- GERENCIA:</t>
  </si>
  <si>
    <t>AGSA - POLÍTICAS AGRARIAS</t>
  </si>
  <si>
    <t>1.4.- PUESTO:</t>
  </si>
  <si>
    <t>TITULADO SUPERIOR</t>
  </si>
  <si>
    <t>1.5.- CATEGORÍA:</t>
  </si>
  <si>
    <t>1.6.- GRUPO/NIVEL:</t>
  </si>
  <si>
    <t>G1N1</t>
  </si>
  <si>
    <t xml:space="preserve">1.7.- UBICACIÓN: </t>
  </si>
  <si>
    <t>MADRID / MADRID</t>
  </si>
  <si>
    <t>1.8.- DESCRIPCIÓN PUESTO:</t>
  </si>
  <si>
    <t xml:space="preserve">Es quien se halla en posesión de un título universitario oficial de Ingeniería, Arquitectura, Licenciatura, Doctorado, Titulaciones de 2.º y 3er. ciclo universitario, Grado universitario más Máster universitario oficial habilitante o Grado universitario más Máster universitario oficial, entendido por tal el que tenga una carga lectiva mínima de un año o curso académico (60 ECTS), y cuando el máster aporte una especialización y competencias profesionales que sean necesarias para el desempeño de las principales funciones y tareas que conforman el contenido de su puesto de trabajo. </t>
  </si>
  <si>
    <t>1.9.- FUNCIONES ESPECÍFICAS:</t>
  </si>
  <si>
    <t>1. Analizar e interpretar la norma europea y nacional relacionada con el Fondo Europeo Agrícola de Garantía Agraria (FEAGA) y el Fondo Europeo Agrícola de Desarrollo Rural (FEADER).</t>
  </si>
  <si>
    <t>2. Gestionar el pago de las ayudas dialogando con el cliente, lo que implica: gestión documental, comprobar el cumplimiento de requisitos de las ayudas, controles administrativos, controles sobre el terreno, redactar notificaciones, oficios de incidencias e informes finales resultado de la subvención, cálculo de ayudas, respuesta a alegaciones y recursos presentados por los beneficiarios.</t>
  </si>
  <si>
    <t>3. Desarrollar procedimientos de revisión del contrato, cuadro repertoriado, estado financiero recapitulativo, justificantes de gasto y pago, procedimientos de comprobación de los tipos de cambio, en expedientes de pago de las ayudas de los Fondos Europeos Agrícolas (FEAGA), así como utilizar el aplicativo de Promoción Alimentaria (GesPro) relativo a la Gestión de Ayudas de Fondos Europeos Agrícolas (FEAGA).</t>
  </si>
  <si>
    <t>4. Planificar, preparar y realizar visitas in situ, controles terreno y controles a posteriori de las ayudas relativas a las submedidas 4.2 (Apoyo a las inversiones en transformación/comercialización y/o desarrollo de productos agrícolas) y 16.2 (Ejecución de productos de innovación de interés general por grupos operativo de la Asociación Europea para la Innovación en materia de productividad y sostenibilidad agrícolas), enmarcadas en el Programa Nacional de Desarrollo Rural (PNDR), colaborando con la Intervención General de la Administración del Estado en sus visitas de control.</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</si>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</sst>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406</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12</v>
      </c>
      <c r="D10" s="83"/>
      <c r="E10" s="83"/>
      <c r="F10" s="83"/>
      <c r="G10" s="83"/>
      <c r="H10" s="83"/>
      <c r="I10" s="83"/>
      <c r="J10" s="83"/>
      <c r="K10" s="83"/>
    </row>
    <row r="11" spans="2:11" s="1" customFormat="1" ht="30" customHeight="1" x14ac:dyDescent="0.25">
      <c r="B11" s="9" t="s">
        <v>14</v>
      </c>
      <c r="C11" s="83" t="s">
        <v>15</v>
      </c>
      <c r="D11" s="83"/>
      <c r="E11" s="83"/>
      <c r="F11" s="83"/>
      <c r="G11" s="83"/>
      <c r="H11" s="83"/>
      <c r="I11" s="83"/>
      <c r="J11" s="83"/>
      <c r="K11" s="83"/>
    </row>
    <row r="12" spans="2:11" s="1" customFormat="1" ht="30" customHeight="1" x14ac:dyDescent="0.25">
      <c r="B12" s="9" t="s">
        <v>16</v>
      </c>
      <c r="C12" s="83" t="s">
        <v>17</v>
      </c>
      <c r="D12" s="83"/>
      <c r="E12" s="83"/>
      <c r="F12" s="83"/>
      <c r="G12" s="83"/>
      <c r="H12" s="83"/>
      <c r="I12" s="83"/>
      <c r="J12" s="83"/>
      <c r="K12" s="83"/>
    </row>
    <row r="13" spans="2:11" s="1" customFormat="1" ht="27" customHeight="1" x14ac:dyDescent="0.3">
      <c r="B13" s="9" t="s">
        <v>18</v>
      </c>
      <c r="C13" s="10"/>
      <c r="D13" s="82"/>
      <c r="E13" s="82"/>
      <c r="F13" s="82"/>
      <c r="G13" s="82"/>
      <c r="H13" s="82"/>
      <c r="I13" s="82"/>
      <c r="J13" s="11"/>
    </row>
    <row r="14" spans="2:11" s="12" customFormat="1" ht="138" customHeight="1" x14ac:dyDescent="0.25">
      <c r="B14" s="80" t="s">
        <v>19</v>
      </c>
      <c r="C14" s="80"/>
      <c r="D14" s="80"/>
      <c r="E14" s="80"/>
      <c r="F14" s="80"/>
      <c r="G14" s="80"/>
      <c r="H14" s="80"/>
      <c r="I14" s="80"/>
      <c r="J14" s="80"/>
      <c r="K14" s="80"/>
    </row>
    <row r="15" spans="2:11" s="1" customFormat="1" ht="30" customHeight="1" x14ac:dyDescent="0.3">
      <c r="B15" s="9" t="s">
        <v>20</v>
      </c>
      <c r="C15" s="10"/>
      <c r="D15" s="81"/>
      <c r="E15" s="81"/>
      <c r="F15" s="81"/>
      <c r="G15" s="81"/>
      <c r="H15" s="81"/>
      <c r="I15" s="81"/>
      <c r="J15" s="11"/>
    </row>
    <row r="16" spans="2:11" s="13" customFormat="1" ht="65.099999999999994" customHeight="1" x14ac:dyDescent="0.3">
      <c r="B16" s="82" t="s">
        <v>21</v>
      </c>
      <c r="C16" s="82"/>
      <c r="D16" s="82"/>
      <c r="E16" s="82"/>
      <c r="F16" s="82"/>
      <c r="G16" s="82"/>
      <c r="H16" s="82"/>
      <c r="I16" s="82"/>
      <c r="J16" s="82"/>
      <c r="K16" s="82"/>
    </row>
    <row r="17" spans="1:16384" s="13" customFormat="1" ht="65.099999999999994" customHeight="1" x14ac:dyDescent="0.3">
      <c r="B17" s="82" t="s">
        <v>22</v>
      </c>
      <c r="C17" s="82"/>
      <c r="D17" s="82"/>
      <c r="E17" s="82"/>
      <c r="F17" s="82"/>
      <c r="G17" s="82"/>
      <c r="H17" s="82"/>
      <c r="I17" s="82"/>
      <c r="J17" s="82"/>
      <c r="K17" s="82"/>
    </row>
    <row r="18" spans="1:16384" s="13" customFormat="1" ht="65.099999999999994" customHeight="1" x14ac:dyDescent="0.3">
      <c r="B18" s="82" t="s">
        <v>23</v>
      </c>
      <c r="C18" s="82"/>
      <c r="D18" s="82"/>
      <c r="E18" s="82"/>
      <c r="F18" s="82"/>
      <c r="G18" s="82"/>
      <c r="H18" s="82"/>
      <c r="I18" s="82"/>
      <c r="J18" s="82"/>
      <c r="K18" s="82"/>
    </row>
    <row r="19" spans="1:16384" s="13" customFormat="1" ht="65.099999999999994" customHeight="1" x14ac:dyDescent="0.3">
      <c r="B19" s="82" t="s">
        <v>24</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25</v>
      </c>
      <c r="C21" s="77"/>
      <c r="D21" s="77"/>
      <c r="E21" s="77"/>
      <c r="F21" s="77"/>
      <c r="G21" s="77"/>
      <c r="H21" s="18" t="s">
        <v>26</v>
      </c>
      <c r="I21" s="77"/>
      <c r="J21" s="77"/>
      <c r="K21" s="17"/>
      <c r="L21" s="19"/>
      <c r="M21" s="19"/>
      <c r="N21" s="19"/>
      <c r="O21" s="19"/>
      <c r="P21" s="19"/>
      <c r="Q21" s="19"/>
    </row>
    <row r="22" spans="1:16384" s="20" customFormat="1" ht="46.5" customHeight="1" x14ac:dyDescent="0.3">
      <c r="B22" s="78" t="s">
        <v>27</v>
      </c>
      <c r="C22" s="78"/>
      <c r="D22" s="78"/>
      <c r="E22" s="78"/>
      <c r="F22" s="78"/>
      <c r="G22" s="78"/>
      <c r="H22" s="78"/>
      <c r="I22" s="78"/>
      <c r="J22" s="78"/>
      <c r="K22" s="78"/>
      <c r="L22" s="19"/>
      <c r="M22" s="19"/>
      <c r="N22" s="19"/>
      <c r="O22" s="19"/>
      <c r="P22" s="19"/>
      <c r="Q22" s="19"/>
    </row>
    <row r="23" spans="1:16384" s="16" customFormat="1" ht="40.5" customHeight="1" x14ac:dyDescent="0.3">
      <c r="B23" s="79" t="s">
        <v>28</v>
      </c>
      <c r="C23" s="79"/>
      <c r="D23" s="79"/>
      <c r="E23" s="79"/>
      <c r="F23" s="79"/>
      <c r="G23" s="79"/>
      <c r="H23" s="79"/>
      <c r="I23" s="79"/>
      <c r="J23" s="79"/>
      <c r="K23" s="79"/>
    </row>
    <row r="24" spans="1:16384" s="16" customFormat="1" ht="34.5" customHeight="1" x14ac:dyDescent="0.3">
      <c r="B24" s="74" t="s">
        <v>29</v>
      </c>
      <c r="C24" s="74"/>
      <c r="D24" s="74"/>
      <c r="E24" s="74"/>
      <c r="F24" s="74"/>
      <c r="G24" s="74"/>
      <c r="H24" s="74"/>
      <c r="I24" s="74"/>
      <c r="J24" s="74"/>
      <c r="K24" s="74"/>
    </row>
    <row r="25" spans="1:16384" s="16" customFormat="1" ht="168.75" customHeight="1" x14ac:dyDescent="0.3">
      <c r="B25" s="62" t="s">
        <v>30</v>
      </c>
      <c r="C25" s="62"/>
      <c r="D25" s="62"/>
      <c r="E25" s="62"/>
      <c r="F25" s="62"/>
      <c r="G25" s="62"/>
      <c r="H25" s="62"/>
      <c r="I25" s="62"/>
      <c r="J25" s="62"/>
      <c r="K25" s="62"/>
    </row>
    <row r="26" spans="1:16384" s="16" customFormat="1" ht="30" customHeight="1" x14ac:dyDescent="0.3">
      <c r="B26" s="74" t="s">
        <v>31</v>
      </c>
      <c r="C26" s="74"/>
      <c r="D26" s="74"/>
      <c r="E26" s="74"/>
      <c r="F26" s="74"/>
      <c r="G26" s="21"/>
      <c r="H26" s="21"/>
      <c r="I26" s="21"/>
      <c r="J26" s="21"/>
      <c r="K26" s="21"/>
    </row>
    <row r="27" spans="1:16384" s="16" customFormat="1" ht="60" customHeight="1" x14ac:dyDescent="0.3">
      <c r="B27" s="62" t="s">
        <v>32</v>
      </c>
      <c r="C27" s="62"/>
      <c r="D27" s="62"/>
      <c r="E27" s="62"/>
      <c r="F27" s="62"/>
      <c r="G27" s="62"/>
      <c r="H27" s="62"/>
      <c r="I27" s="62"/>
      <c r="J27" s="62"/>
      <c r="K27" s="62"/>
    </row>
    <row r="28" spans="1:16384" s="8" customFormat="1" ht="35.25" customHeight="1" x14ac:dyDescent="0.25">
      <c r="B28" s="75" t="s">
        <v>33</v>
      </c>
      <c r="C28" s="75"/>
      <c r="D28" s="75"/>
      <c r="E28" s="75"/>
      <c r="F28" s="75"/>
      <c r="G28" s="75"/>
      <c r="H28" s="75"/>
      <c r="I28" s="75"/>
      <c r="J28" s="75"/>
      <c r="K28" s="75"/>
    </row>
    <row r="29" spans="1:16384" s="16" customFormat="1" ht="22.5" customHeight="1" x14ac:dyDescent="0.3">
      <c r="B29" s="22" t="s">
        <v>34</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35</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36</v>
      </c>
      <c r="C32" s="64"/>
      <c r="D32" s="65" t="s">
        <v>37</v>
      </c>
      <c r="E32" s="65"/>
      <c r="F32" s="29" t="s">
        <v>38</v>
      </c>
      <c r="G32" s="29" t="s">
        <v>39</v>
      </c>
      <c r="H32" s="73" t="s">
        <v>40</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41</v>
      </c>
      <c r="C53" s="56"/>
      <c r="D53" s="56"/>
      <c r="E53" s="56"/>
      <c r="F53" s="56"/>
      <c r="G53" s="31">
        <f>IFERROR(MIN(14,ROUND(SUM(G33:G52),3)),"")</f>
        <v>0</v>
      </c>
      <c r="H53" s="32"/>
      <c r="I53" s="33"/>
      <c r="J53" s="34"/>
      <c r="K53" s="35"/>
    </row>
    <row r="54" spans="2:11" s="16" customFormat="1" ht="36" customHeight="1" x14ac:dyDescent="0.3">
      <c r="B54" s="22" t="s">
        <v>42</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TITULADO SUPERIOR - TITULADO SUPERIOR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43</v>
      </c>
      <c r="C56" s="63"/>
      <c r="D56" s="63"/>
      <c r="E56" s="63"/>
      <c r="F56" s="63"/>
      <c r="G56" s="63"/>
      <c r="H56" s="63"/>
      <c r="I56" s="63"/>
      <c r="J56" s="63"/>
      <c r="K56" s="63"/>
    </row>
    <row r="57" spans="2:11" s="37" customFormat="1" ht="171" customHeight="1" x14ac:dyDescent="0.25">
      <c r="B57" s="64" t="s">
        <v>36</v>
      </c>
      <c r="C57" s="64"/>
      <c r="D57" s="65" t="s">
        <v>37</v>
      </c>
      <c r="E57" s="65"/>
      <c r="F57" s="29" t="s">
        <v>38</v>
      </c>
      <c r="G57" s="29" t="s">
        <v>39</v>
      </c>
      <c r="H57" s="73" t="s">
        <v>40</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44</v>
      </c>
      <c r="C78" s="70"/>
      <c r="D78" s="70"/>
      <c r="E78" s="70"/>
      <c r="F78" s="71"/>
      <c r="G78" s="31">
        <f>IFERROR(MIN(25,ROUND(SUM(G58:G77),3)),"")</f>
        <v>0</v>
      </c>
      <c r="H78" s="34"/>
      <c r="I78" s="34"/>
      <c r="J78" s="34"/>
      <c r="K78" s="35"/>
    </row>
    <row r="79" spans="2:11" s="16" customFormat="1" ht="36" customHeight="1" x14ac:dyDescent="0.3">
      <c r="B79" s="22" t="s">
        <v>45</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TITULADO SUPERIOR - TITULADO SUPERIOR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43</v>
      </c>
      <c r="C81" s="72"/>
      <c r="D81" s="72"/>
      <c r="E81" s="72"/>
      <c r="F81" s="72"/>
      <c r="G81" s="72"/>
      <c r="H81" s="72"/>
      <c r="I81" s="72"/>
      <c r="J81" s="72"/>
      <c r="K81" s="72"/>
    </row>
    <row r="82" spans="2:11" ht="173.25" customHeight="1" x14ac:dyDescent="0.25">
      <c r="B82" s="64" t="s">
        <v>36</v>
      </c>
      <c r="C82" s="64"/>
      <c r="D82" s="65" t="s">
        <v>37</v>
      </c>
      <c r="E82" s="65"/>
      <c r="F82" s="29" t="s">
        <v>38</v>
      </c>
      <c r="G82" s="29" t="s">
        <v>39</v>
      </c>
      <c r="H82" s="73" t="s">
        <v>40</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46</v>
      </c>
      <c r="C103" s="56"/>
      <c r="D103" s="56"/>
      <c r="E103" s="56"/>
      <c r="F103" s="56"/>
      <c r="G103" s="31">
        <f>IFERROR(MIN(15,ROUND(SUM(G83:G102),3)),"")</f>
        <v>0</v>
      </c>
      <c r="H103" s="34"/>
      <c r="I103" s="34"/>
      <c r="J103" s="34"/>
      <c r="K103" s="35"/>
    </row>
    <row r="104" spans="2:11" s="16" customFormat="1" ht="47.25" customHeight="1" x14ac:dyDescent="0.3">
      <c r="B104" s="22" t="s">
        <v>47</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TITULADO SUPERIOR - TITULADO SUPERIOR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48</v>
      </c>
      <c r="C106" s="63"/>
      <c r="D106" s="63"/>
      <c r="E106" s="63"/>
      <c r="F106" s="63"/>
      <c r="G106" s="63"/>
      <c r="H106" s="63"/>
      <c r="I106" s="63"/>
      <c r="J106" s="63"/>
      <c r="K106" s="63"/>
    </row>
    <row r="107" spans="2:11" ht="234.75" customHeight="1" x14ac:dyDescent="0.25">
      <c r="B107" s="64" t="s">
        <v>36</v>
      </c>
      <c r="C107" s="64"/>
      <c r="D107" s="65" t="s">
        <v>37</v>
      </c>
      <c r="E107" s="65"/>
      <c r="F107" s="29" t="s">
        <v>38</v>
      </c>
      <c r="G107" s="29" t="s">
        <v>39</v>
      </c>
      <c r="H107" s="65" t="s">
        <v>49</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50</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51</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52</v>
      </c>
      <c r="D132" s="59"/>
      <c r="E132" s="59"/>
      <c r="F132" s="42" t="s">
        <v>53</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54</v>
      </c>
      <c r="E134" s="46"/>
      <c r="F134" s="44" t="s">
        <v>55</v>
      </c>
      <c r="G134" s="48"/>
      <c r="H134" s="49" t="s">
        <v>56</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57</v>
      </c>
      <c r="F137" s="52"/>
      <c r="G137" s="53"/>
      <c r="H137" s="45"/>
      <c r="I137" s="53"/>
      <c r="J137" s="53"/>
      <c r="K137" s="45"/>
    </row>
    <row r="138" spans="2:16384" s="16" customFormat="1" ht="63.75" customHeight="1" x14ac:dyDescent="0.3">
      <c r="B138" s="45"/>
      <c r="C138" s="52" t="s">
        <v>58</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zv816joWtagQ7NftOAavLR1GDijOKsHEudh62+dpl04NyYNknt5v1NRjEJVcP1j4Q3PRA043yXvoeCwrJYxffA==" saltValue="Wr5XkI929PD6cXCPu9tBlQ=="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2024-02-07T08:06:35Z</dcterms:created>
  <dcterms:modified xsi:type="dcterms:W3CDTF">2024-02-07T08:06:45Z</dcterms:modified>
</cp:coreProperties>
</file>